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9" i="1"/>
  <c r="E20"/>
  <c r="E27"/>
  <c r="E36"/>
  <c r="E23"/>
  <c r="E24"/>
  <c r="E25"/>
  <c r="E26"/>
  <c r="E28"/>
  <c r="E29"/>
  <c r="E30"/>
  <c r="E31"/>
  <c r="E32"/>
  <c r="E33"/>
  <c r="E34"/>
  <c r="E35"/>
  <c r="E38"/>
  <c r="F38"/>
  <c r="F39"/>
  <c r="E37" l="1"/>
  <c r="E46" l="1"/>
  <c r="E48"/>
  <c r="E47"/>
</calcChain>
</file>

<file path=xl/sharedStrings.xml><?xml version="1.0" encoding="utf-8"?>
<sst xmlns="http://schemas.openxmlformats.org/spreadsheetml/2006/main" count="49" uniqueCount="47">
  <si>
    <t xml:space="preserve">Nom et prénom de l'adhérent : </t>
  </si>
  <si>
    <t xml:space="preserve">Adresse : </t>
  </si>
  <si>
    <t xml:space="preserve">Adresse email : </t>
  </si>
  <si>
    <t xml:space="preserve">Téléphone portable : </t>
  </si>
  <si>
    <t>Nombre de chèques :</t>
  </si>
  <si>
    <t xml:space="preserve">N° du chèque : </t>
  </si>
  <si>
    <t>Banque</t>
  </si>
  <si>
    <t xml:space="preserve">Ce contrat est à envoyer à : </t>
  </si>
  <si>
    <t>nathalie.codato@gmail.com</t>
  </si>
  <si>
    <t>Montant du chèque :</t>
  </si>
  <si>
    <t>Merci de vérifier que toutes les zones en vert soient complétées</t>
  </si>
  <si>
    <t>Produits laitiers</t>
  </si>
  <si>
    <r>
      <t xml:space="preserve">Merci de préparer une enveloppe avec le(s) chèque(s) en indiquant votre </t>
    </r>
    <r>
      <rPr>
        <u/>
        <sz val="11"/>
        <color theme="1"/>
        <rFont val="Calibri"/>
        <family val="2"/>
        <scheme val="minor"/>
      </rPr>
      <t>nom</t>
    </r>
    <r>
      <rPr>
        <sz val="11"/>
        <color theme="1"/>
        <rFont val="Calibri"/>
        <family val="2"/>
        <scheme val="minor"/>
      </rPr>
      <t xml:space="preserve"> et </t>
    </r>
    <r>
      <rPr>
        <u/>
        <sz val="11"/>
        <color theme="1"/>
        <rFont val="Calibri"/>
        <family val="2"/>
        <scheme val="minor"/>
      </rPr>
      <t>"Contrat Produits laitiers</t>
    </r>
  </si>
  <si>
    <t>Type de produit</t>
  </si>
  <si>
    <t>Référence</t>
  </si>
  <si>
    <t xml:space="preserve">Prix unitaire </t>
  </si>
  <si>
    <t>Nombre</t>
  </si>
  <si>
    <t>Montant total</t>
  </si>
  <si>
    <t>LES ETUVES</t>
  </si>
  <si>
    <t>Nombre total de distributions :</t>
  </si>
  <si>
    <t>Nombre de distributions concernées :</t>
  </si>
  <si>
    <t>(1) 4x125g</t>
  </si>
  <si>
    <t>(2) 4x100g</t>
  </si>
  <si>
    <t>Yaourt nature (1)</t>
  </si>
  <si>
    <t>Yaourt sucré (1)</t>
  </si>
  <si>
    <t>LES BRASSES</t>
  </si>
  <si>
    <t>Yaourt myrtille (1)</t>
  </si>
  <si>
    <t>Yaourt citron (1)</t>
  </si>
  <si>
    <t>Yaourt vanille de bourbon (1)</t>
  </si>
  <si>
    <t>Yaourt fraise (1)</t>
  </si>
  <si>
    <t>Yaourt framboise (1)</t>
  </si>
  <si>
    <t>Yaourt abricot (1)</t>
  </si>
  <si>
    <t>LES FROMAGES FRAIS</t>
  </si>
  <si>
    <t>Fromage blanc nature (2)</t>
  </si>
  <si>
    <t>LES CREMES DESSERT</t>
  </si>
  <si>
    <t>Crème chocolat (2)</t>
  </si>
  <si>
    <t>Crème caramale beurre sâlé (2)</t>
  </si>
  <si>
    <t>Crème café de Colombie (2)</t>
  </si>
  <si>
    <t>Crème vanille (2)</t>
  </si>
  <si>
    <t>Total</t>
  </si>
  <si>
    <r>
      <t xml:space="preserve">à l'ordre de </t>
    </r>
    <r>
      <rPr>
        <b/>
        <sz val="10"/>
        <color theme="1"/>
        <rFont val="Arial Black"/>
        <family val="2"/>
      </rPr>
      <t>GAEC Arribarrouy</t>
    </r>
  </si>
  <si>
    <t>Lait cru 1 litre</t>
  </si>
  <si>
    <t>Veuillez indiquer les distributions où vous serez absents :</t>
  </si>
  <si>
    <t>au jeudi 28 avril 2022</t>
  </si>
  <si>
    <t>en plus des distributions où il n'y aura pas d'Amap</t>
  </si>
  <si>
    <t>c’est-à-dire les 11/11/2021, 23/12/2021 et 30/12/2021</t>
  </si>
  <si>
    <t>du jeudi 4 novembre 2021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</si>
</sst>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92D050"/>
      <name val="Arial Black"/>
      <family val="2"/>
    </font>
    <font>
      <sz val="16"/>
      <color theme="1"/>
      <name val="Arial Black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20"/>
      <color theme="1"/>
      <name val="Calibri"/>
      <family val="2"/>
      <scheme val="minor"/>
    </font>
    <font>
      <u/>
      <sz val="12.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1" applyAlignment="1" applyProtection="1"/>
    <xf numFmtId="0" fontId="0" fillId="0" borderId="0" xfId="0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14" fontId="8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14" fontId="0" fillId="0" borderId="0" xfId="0" applyNumberFormat="1" applyAlignment="1">
      <alignment horizontal="center"/>
    </xf>
    <xf numFmtId="0" fontId="0" fillId="3" borderId="0" xfId="0" applyFont="1" applyFill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4"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1428752</xdr:colOff>
      <xdr:row>0</xdr:row>
      <xdr:rowOff>0</xdr:rowOff>
    </xdr:from>
    <xdr:to>
      <xdr:col>4</xdr:col>
      <xdr:colOff>1024988</xdr:colOff>
      <xdr:row>4</xdr:row>
      <xdr:rowOff>86590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9525" y="0"/>
          <a:ext cx="1431963" cy="1420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halie.coda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F55"/>
  <sheetViews>
    <sheetView tabSelected="1" zoomScale="110" zoomScaleNormal="110" workbookViewId="0">
      <selection activeCell="B5" sqref="B5"/>
    </sheetView>
  </sheetViews>
  <sheetFormatPr baseColWidth="10" defaultRowHeight="15"/>
  <cols>
    <col min="1" max="1" width="30.7109375" customWidth="1"/>
    <col min="2" max="2" width="29.7109375" customWidth="1"/>
    <col min="3" max="3" width="13.85546875" customWidth="1"/>
    <col min="4" max="4" width="27.5703125" customWidth="1"/>
    <col min="5" max="5" width="15.85546875" customWidth="1"/>
    <col min="6" max="6" width="26.42578125" customWidth="1"/>
  </cols>
  <sheetData>
    <row r="1" spans="1:5" ht="31.5">
      <c r="A1" s="1" t="s">
        <v>11</v>
      </c>
    </row>
    <row r="2" spans="1:5" ht="24.75">
      <c r="A2" s="2" t="s">
        <v>46</v>
      </c>
    </row>
    <row r="3" spans="1:5" ht="24.75">
      <c r="A3" s="2" t="s">
        <v>43</v>
      </c>
    </row>
    <row r="4" spans="1:5" ht="24.75">
      <c r="A4" s="2"/>
    </row>
    <row r="6" spans="1:5">
      <c r="A6" s="3" t="s">
        <v>0</v>
      </c>
      <c r="B6" s="3"/>
      <c r="C6" s="22"/>
      <c r="D6" s="22"/>
      <c r="E6" s="22"/>
    </row>
    <row r="8" spans="1:5">
      <c r="A8" s="3" t="s">
        <v>1</v>
      </c>
      <c r="C8" s="22"/>
      <c r="D8" s="22"/>
      <c r="E8" s="22"/>
    </row>
    <row r="9" spans="1:5">
      <c r="C9" s="22"/>
      <c r="D9" s="22"/>
      <c r="E9" s="22"/>
    </row>
    <row r="11" spans="1:5">
      <c r="A11" s="3" t="s">
        <v>2</v>
      </c>
      <c r="C11" s="22"/>
      <c r="D11" s="22"/>
      <c r="E11" s="22"/>
    </row>
    <row r="13" spans="1:5">
      <c r="A13" s="3" t="s">
        <v>3</v>
      </c>
      <c r="C13" s="22"/>
      <c r="D13" s="22"/>
      <c r="E13" s="22"/>
    </row>
    <row r="15" spans="1:5">
      <c r="A15" s="3" t="s">
        <v>42</v>
      </c>
      <c r="C15" s="21"/>
    </row>
    <row r="16" spans="1:5">
      <c r="A16" s="24" t="s">
        <v>44</v>
      </c>
      <c r="B16" s="25"/>
      <c r="C16" s="14"/>
    </row>
    <row r="17" spans="1:6">
      <c r="A17" s="25" t="s">
        <v>45</v>
      </c>
      <c r="B17" s="25"/>
      <c r="C17" s="14"/>
    </row>
    <row r="18" spans="1:6">
      <c r="A18" s="4"/>
      <c r="C18" s="14"/>
    </row>
    <row r="19" spans="1:6">
      <c r="E19" s="6"/>
      <c r="F19" s="6"/>
    </row>
    <row r="20" spans="1:6">
      <c r="A20" t="s">
        <v>19</v>
      </c>
      <c r="B20" s="13">
        <v>23</v>
      </c>
      <c r="C20" t="s">
        <v>20</v>
      </c>
      <c r="D20" s="6"/>
      <c r="E20" s="23">
        <f>B20-COUNT(C15:C18)</f>
        <v>23</v>
      </c>
    </row>
    <row r="21" spans="1:6">
      <c r="E21" s="10"/>
      <c r="F21" s="6"/>
    </row>
    <row r="22" spans="1:6">
      <c r="A22" s="15" t="s">
        <v>13</v>
      </c>
      <c r="B22" s="15" t="s">
        <v>14</v>
      </c>
      <c r="C22" s="15" t="s">
        <v>15</v>
      </c>
      <c r="D22" s="16" t="s">
        <v>16</v>
      </c>
      <c r="E22" s="16" t="s">
        <v>17</v>
      </c>
    </row>
    <row r="23" spans="1:6">
      <c r="A23" s="26" t="s">
        <v>18</v>
      </c>
      <c r="B23" s="17" t="s">
        <v>23</v>
      </c>
      <c r="C23" s="18">
        <v>1.45</v>
      </c>
      <c r="D23" s="19"/>
      <c r="E23" s="18" t="str">
        <f t="shared" ref="E23:E36" si="0">IF(D23&lt;&gt;"",C23*D23*E$20,"")</f>
        <v/>
      </c>
    </row>
    <row r="24" spans="1:6">
      <c r="A24" s="26"/>
      <c r="B24" s="17" t="s">
        <v>24</v>
      </c>
      <c r="C24" s="18">
        <v>1.55</v>
      </c>
      <c r="D24" s="19"/>
      <c r="E24" s="18" t="str">
        <f t="shared" si="0"/>
        <v/>
      </c>
    </row>
    <row r="25" spans="1:6">
      <c r="A25" s="26"/>
      <c r="B25" s="17" t="s">
        <v>27</v>
      </c>
      <c r="C25" s="18">
        <v>1.8</v>
      </c>
      <c r="D25" s="19"/>
      <c r="E25" s="18" t="str">
        <f t="shared" si="0"/>
        <v/>
      </c>
    </row>
    <row r="26" spans="1:6">
      <c r="A26" s="26"/>
      <c r="B26" s="17" t="s">
        <v>28</v>
      </c>
      <c r="C26" s="18">
        <v>1.8</v>
      </c>
      <c r="D26" s="19"/>
      <c r="E26" s="18" t="str">
        <f t="shared" si="0"/>
        <v/>
      </c>
    </row>
    <row r="27" spans="1:6">
      <c r="A27" s="26" t="s">
        <v>25</v>
      </c>
      <c r="B27" s="17" t="s">
        <v>26</v>
      </c>
      <c r="C27" s="18">
        <v>1.85</v>
      </c>
      <c r="D27" s="19"/>
      <c r="E27" s="18" t="str">
        <f t="shared" si="0"/>
        <v/>
      </c>
    </row>
    <row r="28" spans="1:6">
      <c r="A28" s="26"/>
      <c r="B28" s="17" t="s">
        <v>29</v>
      </c>
      <c r="C28" s="18">
        <v>1.85</v>
      </c>
      <c r="D28" s="19"/>
      <c r="E28" s="18" t="str">
        <f t="shared" si="0"/>
        <v/>
      </c>
    </row>
    <row r="29" spans="1:6">
      <c r="A29" s="26"/>
      <c r="B29" s="17" t="s">
        <v>30</v>
      </c>
      <c r="C29" s="18">
        <v>1.85</v>
      </c>
      <c r="D29" s="19"/>
      <c r="E29" s="18" t="str">
        <f t="shared" si="0"/>
        <v/>
      </c>
    </row>
    <row r="30" spans="1:6">
      <c r="A30" s="26"/>
      <c r="B30" s="17" t="s">
        <v>31</v>
      </c>
      <c r="C30" s="18">
        <v>1.85</v>
      </c>
      <c r="D30" s="19"/>
      <c r="E30" s="18" t="str">
        <f t="shared" si="0"/>
        <v/>
      </c>
    </row>
    <row r="31" spans="1:6">
      <c r="A31" s="20" t="s">
        <v>32</v>
      </c>
      <c r="B31" s="17" t="s">
        <v>33</v>
      </c>
      <c r="C31" s="18">
        <v>2</v>
      </c>
      <c r="D31" s="19"/>
      <c r="E31" s="18" t="str">
        <f t="shared" si="0"/>
        <v/>
      </c>
    </row>
    <row r="32" spans="1:6">
      <c r="A32" s="27" t="s">
        <v>34</v>
      </c>
      <c r="B32" s="17" t="s">
        <v>35</v>
      </c>
      <c r="C32" s="18">
        <v>2</v>
      </c>
      <c r="D32" s="19"/>
      <c r="E32" s="18" t="str">
        <f t="shared" si="0"/>
        <v/>
      </c>
    </row>
    <row r="33" spans="1:6">
      <c r="A33" s="28"/>
      <c r="B33" s="17" t="s">
        <v>36</v>
      </c>
      <c r="C33" s="18">
        <v>2</v>
      </c>
      <c r="D33" s="19"/>
      <c r="E33" s="18" t="str">
        <f t="shared" si="0"/>
        <v/>
      </c>
    </row>
    <row r="34" spans="1:6">
      <c r="A34" s="28"/>
      <c r="B34" s="17" t="s">
        <v>37</v>
      </c>
      <c r="C34" s="18">
        <v>2</v>
      </c>
      <c r="D34" s="19"/>
      <c r="E34" s="18" t="str">
        <f t="shared" si="0"/>
        <v/>
      </c>
    </row>
    <row r="35" spans="1:6">
      <c r="A35" s="29"/>
      <c r="B35" s="17" t="s">
        <v>38</v>
      </c>
      <c r="C35" s="18">
        <v>2</v>
      </c>
      <c r="D35" s="19"/>
      <c r="E35" s="18" t="str">
        <f t="shared" si="0"/>
        <v/>
      </c>
    </row>
    <row r="36" spans="1:6">
      <c r="A36" s="30" t="s">
        <v>41</v>
      </c>
      <c r="B36" s="31"/>
      <c r="C36" s="18">
        <v>0.9</v>
      </c>
      <c r="D36" s="19"/>
      <c r="E36" s="18" t="str">
        <f t="shared" si="0"/>
        <v/>
      </c>
    </row>
    <row r="37" spans="1:6">
      <c r="C37" s="13"/>
      <c r="D37" s="18" t="s">
        <v>39</v>
      </c>
      <c r="E37" s="18">
        <f>SUM(E23:E36)</f>
        <v>0</v>
      </c>
    </row>
    <row r="38" spans="1:6">
      <c r="C38" s="13"/>
      <c r="D38" s="5"/>
      <c r="E38" s="5" t="str">
        <f>IF(D38&lt;&gt;"",C38*D38*D$20,"")</f>
        <v/>
      </c>
      <c r="F38" s="5" t="str">
        <f>IF(E38&lt;&gt;"",D38*E38*E$20,"")</f>
        <v/>
      </c>
    </row>
    <row r="39" spans="1:6">
      <c r="C39" s="13"/>
      <c r="D39" s="5"/>
      <c r="E39" s="5"/>
      <c r="F39" s="5" t="str">
        <f>IF(E39&lt;&gt;"",D39*E39*E$20,"")</f>
        <v/>
      </c>
    </row>
    <row r="40" spans="1:6">
      <c r="A40" t="s">
        <v>21</v>
      </c>
      <c r="E40" s="10"/>
      <c r="F40" s="6" t="b">
        <v>1</v>
      </c>
    </row>
    <row r="41" spans="1:6">
      <c r="A41" t="s">
        <v>22</v>
      </c>
      <c r="E41" s="10"/>
      <c r="F41" s="6"/>
    </row>
    <row r="42" spans="1:6" ht="26.25">
      <c r="E42" s="11"/>
      <c r="F42" s="7"/>
    </row>
    <row r="43" spans="1:6" ht="26.25">
      <c r="A43" s="3" t="s">
        <v>4</v>
      </c>
      <c r="B43" s="8">
        <v>1</v>
      </c>
      <c r="E43" s="11"/>
      <c r="F43" s="7"/>
    </row>
    <row r="44" spans="1:6">
      <c r="A44" s="3"/>
      <c r="F44" s="5"/>
    </row>
    <row r="45" spans="1:6">
      <c r="A45" s="3"/>
      <c r="E45" s="5" t="s">
        <v>9</v>
      </c>
    </row>
    <row r="46" spans="1:6">
      <c r="A46" t="s">
        <v>6</v>
      </c>
      <c r="B46" s="22"/>
      <c r="C46" t="s">
        <v>5</v>
      </c>
      <c r="D46" s="9"/>
      <c r="E46" s="5">
        <f>IF(B43="","Veuillez indiquer un nombre de chèques",E37/B43)</f>
        <v>0</v>
      </c>
    </row>
    <row r="47" spans="1:6">
      <c r="C47" t="s">
        <v>5</v>
      </c>
      <c r="D47" s="9"/>
      <c r="E47" s="5" t="str">
        <f>IF(B43&gt;=2,E37/B43,"")</f>
        <v/>
      </c>
    </row>
    <row r="48" spans="1:6">
      <c r="C48" t="s">
        <v>5</v>
      </c>
      <c r="D48" s="9"/>
      <c r="E48" s="5" t="str">
        <f>IF(B43&gt;=3,E37/B43,"")</f>
        <v/>
      </c>
    </row>
    <row r="49" spans="1:5">
      <c r="C49" s="5"/>
      <c r="D49" s="5" t="str">
        <f t="shared" ref="D49" si="1">IF(A43=4,D37/A43,"")</f>
        <v/>
      </c>
    </row>
    <row r="51" spans="1:5" ht="15.75">
      <c r="E51" t="s">
        <v>40</v>
      </c>
    </row>
    <row r="52" spans="1:5">
      <c r="E52" s="4"/>
    </row>
    <row r="53" spans="1:5">
      <c r="A53" t="s">
        <v>10</v>
      </c>
    </row>
    <row r="54" spans="1:5">
      <c r="A54" t="s">
        <v>12</v>
      </c>
    </row>
    <row r="55" spans="1:5" ht="15.75">
      <c r="A55" t="s">
        <v>7</v>
      </c>
      <c r="C55" s="12" t="s">
        <v>8</v>
      </c>
    </row>
  </sheetData>
  <sheetProtection password="C0F3" sheet="1" objects="1" scenarios="1"/>
  <mergeCells count="4">
    <mergeCell ref="A23:A26"/>
    <mergeCell ref="A27:A30"/>
    <mergeCell ref="A32:A35"/>
    <mergeCell ref="A36:B36"/>
  </mergeCells>
  <conditionalFormatting sqref="C49:D49 F44 E46:E48">
    <cfRule type="cellIs" dxfId="3" priority="5" operator="equal">
      <formula>"Nombre de chèques à préciser"</formula>
    </cfRule>
    <cfRule type="cellIs" dxfId="2" priority="6" operator="equal">
      <formula>"Cocher un seul contrat"</formula>
    </cfRule>
  </conditionalFormatting>
  <conditionalFormatting sqref="E47">
    <cfRule type="cellIs" dxfId="1" priority="1" operator="equal">
      <formula>""""""</formula>
    </cfRule>
    <cfRule type="cellIs" dxfId="0" priority="2" operator="lessThan">
      <formula>0</formula>
    </cfRule>
  </conditionalFormatting>
  <hyperlinks>
    <hyperlink ref="C55" r:id="rId1"/>
  </hyperlinks>
  <pageMargins left="0.7" right="0.7" top="0.75" bottom="0.75" header="0.3" footer="0.3"/>
  <pageSetup paperSize="9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2021-09-19T14:47:55Z</cp:lastPrinted>
  <dcterms:created xsi:type="dcterms:W3CDTF">2021-03-10T15:41:25Z</dcterms:created>
  <dcterms:modified xsi:type="dcterms:W3CDTF">2021-09-19T14:48:49Z</dcterms:modified>
</cp:coreProperties>
</file>